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050" activeTab="0"/>
  </bookViews>
  <sheets>
    <sheet name="Formularz cenowy" sheetId="1" r:id="rId1"/>
  </sheets>
  <definedNames>
    <definedName name="_xlnm.Print_Area" localSheetId="0">'Formularz cenowy'!$A$1:$I$56</definedName>
  </definedNames>
  <calcPr fullCalcOnLoad="1"/>
</workbook>
</file>

<file path=xl/sharedStrings.xml><?xml version="1.0" encoding="utf-8"?>
<sst xmlns="http://schemas.openxmlformats.org/spreadsheetml/2006/main" count="131" uniqueCount="39">
  <si>
    <t>kWh</t>
  </si>
  <si>
    <t>miesiąc</t>
  </si>
  <si>
    <t xml:space="preserve">Jednostka miary </t>
  </si>
  <si>
    <t>Ilość jednostek</t>
  </si>
  <si>
    <t>Wartość netto [kol.3xkol.4]</t>
  </si>
  <si>
    <t>VAT [%]</t>
  </si>
  <si>
    <t>Opłata abonamentowa</t>
  </si>
  <si>
    <t>Opłata dystrybucyjna zmienna</t>
  </si>
  <si>
    <t>x</t>
  </si>
  <si>
    <t>1.</t>
  </si>
  <si>
    <t>2.</t>
  </si>
  <si>
    <t>3.</t>
  </si>
  <si>
    <t>4.</t>
  </si>
  <si>
    <t>5.</t>
  </si>
  <si>
    <t>6.</t>
  </si>
  <si>
    <t>7.</t>
  </si>
  <si>
    <t>Data, miejscowość, opcjonalnie pieczęć Wykonawcy</t>
  </si>
  <si>
    <t>Podpis(-) osoby (osób) upoważnionej (-ych) do reprezentowania Wykonawcy lub Pełnomocnika Wykonawców wspólnie ubiegających się o Zamówienie o ile z treści pełnomocnictwa wynika upoważnienie do złożenia stosowanego oświadczenia)</t>
  </si>
  <si>
    <t>Lp.</t>
  </si>
  <si>
    <t>Suma poz. 1 - 4</t>
  </si>
  <si>
    <t>Wartość brutto [(kol.5xkol.6) + kol.5]</t>
  </si>
  <si>
    <t>…………………………………………………….</t>
  </si>
  <si>
    <t>Paliwo gazowe</t>
  </si>
  <si>
    <t>Opłata dystrybucyjna stała (b*h)</t>
  </si>
  <si>
    <t>Cena ofertowa brutto (łączna kwota za dostawę i odbiór paliwa gazowego)</t>
  </si>
  <si>
    <r>
      <t xml:space="preserve">Miejsce dostawy i odbioru paliwa gazowego: </t>
    </r>
    <r>
      <rPr>
        <b/>
        <sz val="12"/>
        <rFont val="Cambria"/>
        <family val="1"/>
      </rPr>
      <t>Świetlica wiejska w Rożentalu</t>
    </r>
  </si>
  <si>
    <r>
      <t xml:space="preserve">Miejsce dostawy i odbioru paliwa gazowego: </t>
    </r>
    <r>
      <rPr>
        <b/>
        <sz val="12"/>
        <rFont val="Cambria"/>
        <family val="1"/>
      </rPr>
      <t>Świetlica wiejska w Byszwałdzie</t>
    </r>
  </si>
  <si>
    <r>
      <t xml:space="preserve">Miejsce dostawy i odbioru paliwa gazowego: </t>
    </r>
    <r>
      <rPr>
        <b/>
        <sz val="12"/>
        <rFont val="Cambria"/>
        <family val="1"/>
      </rPr>
      <t>Szkoła Podstawowa im. Jana Pawła II w Rożentalu</t>
    </r>
  </si>
  <si>
    <t>Cena jednostkowa netto [zł/j.m] - [dopuszcza się podanie cen
do 5 miejsc
po przecinku]</t>
  </si>
  <si>
    <r>
      <t xml:space="preserve">Numer punktu poboru: PL0032304793
Numer licznika: </t>
    </r>
    <r>
      <rPr>
        <sz val="12"/>
        <rFont val="Cambria"/>
        <family val="1"/>
      </rPr>
      <t>00213207
Grupa taryfowa Sprzedawcy: BW-3.6
Grupa taryfowa: OSD W-3.6
b = moc umowna, gdzie b = 110 kWh/h</t>
    </r>
  </si>
  <si>
    <r>
      <t xml:space="preserve">Numer punktu poboru: PL0032707066
Numer licznika: </t>
    </r>
    <r>
      <rPr>
        <sz val="12"/>
        <rFont val="Cambria"/>
        <family val="1"/>
      </rPr>
      <t>27305662
Grupa taryfowa Sprzedawcy: BW-3.6
Grupa taryfowa OSD: W-3.6
b = moc umowna, gdzie b = 110 kWh/h</t>
    </r>
  </si>
  <si>
    <r>
      <t xml:space="preserve">Numer punktu poboru: PL0031902748
Numer licznika: </t>
    </r>
    <r>
      <rPr>
        <sz val="12"/>
        <rFont val="Cambria"/>
        <family val="1"/>
      </rPr>
      <t>05675780
Grupa taryfowa Sprzedawcy: BW-5
Grupa taryfowa OSD: W-5.1
b = moc umowna, gdzie b = 176 kWh/h</t>
    </r>
  </si>
  <si>
    <t>POLE NR 1
Poniższą cenę wpisać 
w formularzu oferty</t>
  </si>
  <si>
    <t>Opłata dystrybucyjna stała</t>
  </si>
  <si>
    <r>
      <t xml:space="preserve">Miejsce dostawy i odbioru paliwa gazowego: </t>
    </r>
    <r>
      <rPr>
        <b/>
        <sz val="12"/>
        <rFont val="Cambria"/>
        <family val="1"/>
      </rPr>
      <t>Szkoła Podstawowa w Byszwałdzie - Hala sportowa</t>
    </r>
  </si>
  <si>
    <t>Cena ofertowa brutto (łączna kwota za dostawę i odbiór paliwa gazowego za:
1. Świetlicę wiejską w Rożentalu, 
2. Świetlicę wiejską w Rożentalu, 
3. Szkołę Podstawową im. Jana Pawła II w Rożentalu,
4. Szkołę Podstawową w Byszwałdzie - Halę sportową)</t>
  </si>
  <si>
    <t>…………………………………..………………………………………...…………………………….</t>
  </si>
  <si>
    <t>Załącznik nr 4 do Rozeznania Rynku - Zestawienie cen paliwa gazowego dla poszczególnych punktów poboru i grup taryfowych
Załącznik nr 2 do Umowy - Zestawienie cen paliwa gazowego dla poszczególnych punktów poboru i grup taryfowych</t>
  </si>
  <si>
    <r>
      <t xml:space="preserve">Numer punktu poboru: PL0032075901
Numer licznika: </t>
    </r>
    <r>
      <rPr>
        <sz val="12"/>
        <rFont val="Cambria"/>
        <family val="1"/>
      </rPr>
      <t>06035031
Grupa taryfowa Sprzedawcy: BW-5
Grupa taryfowa OSD: W-5.1
b = moc umowna, gdzie b = 176 kWh/h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</si>
</sst>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\ &quot;zł&quot;;\-#,##0.000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000\ &quot;zł&quot;;\-#,##0.0000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Cambria"/>
      <family val="1"/>
    </font>
    <font>
      <sz val="12"/>
      <color indexed="8"/>
      <name val="Calibri"/>
      <family val="2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i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vertical="center" wrapText="1"/>
    </xf>
    <xf numFmtId="44" fontId="2" fillId="0" borderId="10" xfId="6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2"/>
    </xf>
    <xf numFmtId="0" fontId="46" fillId="0" borderId="0" xfId="0" applyFont="1" applyAlignment="1">
      <alignment horizontal="left" indent="2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4" fontId="2" fillId="0" borderId="13" xfId="0" applyNumberFormat="1" applyFont="1" applyBorder="1" applyAlignment="1">
      <alignment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6" borderId="21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righ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right" vertical="center" wrapText="1"/>
    </xf>
    <xf numFmtId="0" fontId="2" fillId="6" borderId="18" xfId="0" applyFont="1" applyFill="1" applyBorder="1" applyAlignment="1">
      <alignment horizontal="right" vertical="center" wrapText="1"/>
    </xf>
    <xf numFmtId="0" fontId="2" fillId="6" borderId="19" xfId="0" applyFont="1" applyFill="1" applyBorder="1" applyAlignment="1">
      <alignment horizontal="right" vertical="center" wrapText="1"/>
    </xf>
    <xf numFmtId="0" fontId="2" fillId="6" borderId="20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7"/>
  <sheetViews>
    <sheetView tabSelected="1" workbookViewId="0" topLeftCell="A1">
      <selection activeCell="B31" sqref="B31"/>
    </sheetView>
  </sheetViews>
  <sheetFormatPr defaultColWidth="0" defaultRowHeight="14.25" zeroHeight="1"/>
  <cols>
    <col min="1" max="1" width="4.09765625" style="9" customWidth="1"/>
    <col min="2" max="2" width="32.69921875" style="12" customWidth="1"/>
    <col min="3" max="3" width="12.8984375" style="12" customWidth="1"/>
    <col min="4" max="4" width="13.3984375" style="12" customWidth="1"/>
    <col min="5" max="5" width="15.69921875" style="12" customWidth="1"/>
    <col min="6" max="6" width="17.3984375" style="12" customWidth="1"/>
    <col min="7" max="7" width="6.19921875" style="12" customWidth="1"/>
    <col min="8" max="8" width="17.19921875" style="12" customWidth="1"/>
    <col min="9" max="9" width="1.4921875" style="13" customWidth="1"/>
    <col min="10" max="16384" width="0" style="13" hidden="1" customWidth="1"/>
  </cols>
  <sheetData>
    <row r="1" spans="1:8" ht="51.75" customHeight="1">
      <c r="A1" s="31" t="s">
        <v>37</v>
      </c>
      <c r="B1" s="32"/>
      <c r="C1" s="32"/>
      <c r="D1" s="32"/>
      <c r="E1" s="32"/>
      <c r="F1" s="32"/>
      <c r="G1" s="32"/>
      <c r="H1" s="33"/>
    </row>
    <row r="2" spans="1:8" s="19" customFormat="1" ht="34.5" customHeight="1">
      <c r="A2" s="17"/>
      <c r="B2" s="17"/>
      <c r="C2" s="17"/>
      <c r="D2" s="17"/>
      <c r="E2" s="17"/>
      <c r="F2" s="17"/>
      <c r="G2" s="17"/>
      <c r="H2" s="18"/>
    </row>
    <row r="3" spans="1:8" ht="34.5" customHeight="1">
      <c r="A3" s="34" t="s">
        <v>25</v>
      </c>
      <c r="B3" s="35"/>
      <c r="C3" s="35"/>
      <c r="D3" s="35"/>
      <c r="E3" s="35"/>
      <c r="F3" s="35"/>
      <c r="G3" s="35"/>
      <c r="H3" s="36"/>
    </row>
    <row r="4" spans="1:8" ht="15.75">
      <c r="A4" s="1" t="s">
        <v>18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</row>
    <row r="5" spans="1:8" ht="120" customHeight="1">
      <c r="A5" s="37" t="s">
        <v>29</v>
      </c>
      <c r="B5" s="38"/>
      <c r="C5" s="2" t="s">
        <v>2</v>
      </c>
      <c r="D5" s="2" t="s">
        <v>3</v>
      </c>
      <c r="E5" s="2" t="s">
        <v>28</v>
      </c>
      <c r="F5" s="2" t="s">
        <v>4</v>
      </c>
      <c r="G5" s="2" t="s">
        <v>5</v>
      </c>
      <c r="H5" s="2" t="s">
        <v>20</v>
      </c>
    </row>
    <row r="6" spans="1:8" ht="29.25" customHeight="1">
      <c r="A6" s="3" t="s">
        <v>9</v>
      </c>
      <c r="B6" s="3" t="s">
        <v>22</v>
      </c>
      <c r="C6" s="3" t="s">
        <v>0</v>
      </c>
      <c r="D6" s="4">
        <v>30370</v>
      </c>
      <c r="E6" s="5"/>
      <c r="F6" s="6">
        <f>D6*E6</f>
        <v>0</v>
      </c>
      <c r="G6" s="7">
        <v>0.23</v>
      </c>
      <c r="H6" s="8">
        <f>F6*G6+F6</f>
        <v>0</v>
      </c>
    </row>
    <row r="7" spans="1:8" ht="29.25" customHeight="1">
      <c r="A7" s="3" t="s">
        <v>10</v>
      </c>
      <c r="B7" s="3" t="s">
        <v>6</v>
      </c>
      <c r="C7" s="3" t="s">
        <v>1</v>
      </c>
      <c r="D7" s="4">
        <v>12</v>
      </c>
      <c r="E7" s="5"/>
      <c r="F7" s="6">
        <f>D7*E7</f>
        <v>0</v>
      </c>
      <c r="G7" s="7">
        <v>0.23</v>
      </c>
      <c r="H7" s="8">
        <f>F7*G7+F7</f>
        <v>0</v>
      </c>
    </row>
    <row r="8" spans="1:8" ht="29.25" customHeight="1">
      <c r="A8" s="3" t="s">
        <v>11</v>
      </c>
      <c r="B8" s="3" t="s">
        <v>7</v>
      </c>
      <c r="C8" s="3" t="s">
        <v>0</v>
      </c>
      <c r="D8" s="4">
        <v>30370</v>
      </c>
      <c r="E8" s="5"/>
      <c r="F8" s="6">
        <f>D8*E8</f>
        <v>0</v>
      </c>
      <c r="G8" s="7">
        <v>0.23</v>
      </c>
      <c r="H8" s="8">
        <f>F8*G8+F8</f>
        <v>0</v>
      </c>
    </row>
    <row r="9" spans="1:8" ht="29.25" customHeight="1">
      <c r="A9" s="3" t="s">
        <v>12</v>
      </c>
      <c r="B9" s="3" t="s">
        <v>33</v>
      </c>
      <c r="C9" s="3" t="s">
        <v>1</v>
      </c>
      <c r="D9" s="4">
        <v>12</v>
      </c>
      <c r="E9" s="5"/>
      <c r="F9" s="6">
        <f>D9*E9</f>
        <v>0</v>
      </c>
      <c r="G9" s="7">
        <v>0.23</v>
      </c>
      <c r="H9" s="8">
        <f>F9*G9+F9</f>
        <v>0</v>
      </c>
    </row>
    <row r="10" spans="1:8" ht="29.25" customHeight="1">
      <c r="A10" s="31" t="s">
        <v>19</v>
      </c>
      <c r="B10" s="32"/>
      <c r="C10" s="32"/>
      <c r="D10" s="32"/>
      <c r="E10" s="33"/>
      <c r="F10" s="8">
        <f>SUM(F6:F9)</f>
        <v>0</v>
      </c>
      <c r="G10" s="2" t="s">
        <v>8</v>
      </c>
      <c r="H10" s="8">
        <f>SUM(H6:H9)</f>
        <v>0</v>
      </c>
    </row>
    <row r="11" spans="1:8" ht="29.25" customHeight="1">
      <c r="A11" s="31" t="s">
        <v>24</v>
      </c>
      <c r="B11" s="32"/>
      <c r="C11" s="32"/>
      <c r="D11" s="32"/>
      <c r="E11" s="32"/>
      <c r="F11" s="32"/>
      <c r="G11" s="33"/>
      <c r="H11" s="8">
        <f>SUM(H10)</f>
        <v>0</v>
      </c>
    </row>
    <row r="12" ht="15.75"/>
    <row r="13" ht="15.75"/>
    <row r="14" ht="15.75"/>
    <row r="15" spans="1:8" ht="34.5" customHeight="1">
      <c r="A15" s="34" t="s">
        <v>26</v>
      </c>
      <c r="B15" s="35"/>
      <c r="C15" s="35"/>
      <c r="D15" s="35"/>
      <c r="E15" s="35"/>
      <c r="F15" s="35"/>
      <c r="G15" s="35"/>
      <c r="H15" s="36"/>
    </row>
    <row r="16" spans="1:8" ht="15.75">
      <c r="A16" s="1" t="s">
        <v>18</v>
      </c>
      <c r="B16" s="1" t="s">
        <v>9</v>
      </c>
      <c r="C16" s="1" t="s">
        <v>10</v>
      </c>
      <c r="D16" s="1" t="s">
        <v>11</v>
      </c>
      <c r="E16" s="1" t="s">
        <v>12</v>
      </c>
      <c r="F16" s="1" t="s">
        <v>13</v>
      </c>
      <c r="G16" s="1" t="s">
        <v>14</v>
      </c>
      <c r="H16" s="1" t="s">
        <v>15</v>
      </c>
    </row>
    <row r="17" spans="1:8" ht="120" customHeight="1">
      <c r="A17" s="37" t="s">
        <v>30</v>
      </c>
      <c r="B17" s="38"/>
      <c r="C17" s="2" t="s">
        <v>2</v>
      </c>
      <c r="D17" s="2" t="s">
        <v>3</v>
      </c>
      <c r="E17" s="2" t="s">
        <v>28</v>
      </c>
      <c r="F17" s="2" t="s">
        <v>4</v>
      </c>
      <c r="G17" s="2" t="s">
        <v>5</v>
      </c>
      <c r="H17" s="2" t="s">
        <v>20</v>
      </c>
    </row>
    <row r="18" spans="1:8" ht="29.25" customHeight="1">
      <c r="A18" s="3" t="s">
        <v>9</v>
      </c>
      <c r="B18" s="3" t="s">
        <v>22</v>
      </c>
      <c r="C18" s="3" t="s">
        <v>0</v>
      </c>
      <c r="D18" s="4">
        <v>36107</v>
      </c>
      <c r="E18" s="5"/>
      <c r="F18" s="6">
        <f>D18*E18</f>
        <v>0</v>
      </c>
      <c r="G18" s="7">
        <v>0.23</v>
      </c>
      <c r="H18" s="8">
        <f>F18*G18+F18</f>
        <v>0</v>
      </c>
    </row>
    <row r="19" spans="1:8" ht="29.25" customHeight="1">
      <c r="A19" s="3" t="s">
        <v>10</v>
      </c>
      <c r="B19" s="3" t="s">
        <v>6</v>
      </c>
      <c r="C19" s="3" t="s">
        <v>1</v>
      </c>
      <c r="D19" s="4">
        <v>12</v>
      </c>
      <c r="E19" s="5"/>
      <c r="F19" s="6">
        <f>D19*E19</f>
        <v>0</v>
      </c>
      <c r="G19" s="7">
        <v>0.23</v>
      </c>
      <c r="H19" s="8">
        <f>F19*G19+F19</f>
        <v>0</v>
      </c>
    </row>
    <row r="20" spans="1:8" ht="29.25" customHeight="1">
      <c r="A20" s="3" t="s">
        <v>11</v>
      </c>
      <c r="B20" s="3" t="s">
        <v>7</v>
      </c>
      <c r="C20" s="3" t="s">
        <v>0</v>
      </c>
      <c r="D20" s="4">
        <v>36107</v>
      </c>
      <c r="E20" s="5"/>
      <c r="F20" s="6">
        <f>D20*E20</f>
        <v>0</v>
      </c>
      <c r="G20" s="7">
        <v>0.23</v>
      </c>
      <c r="H20" s="8">
        <f>F20*G20+F20</f>
        <v>0</v>
      </c>
    </row>
    <row r="21" spans="1:8" ht="29.25" customHeight="1">
      <c r="A21" s="3" t="s">
        <v>12</v>
      </c>
      <c r="B21" s="3" t="s">
        <v>33</v>
      </c>
      <c r="C21" s="3" t="s">
        <v>1</v>
      </c>
      <c r="D21" s="4">
        <v>12</v>
      </c>
      <c r="E21" s="5"/>
      <c r="F21" s="6">
        <f>D21*E21</f>
        <v>0</v>
      </c>
      <c r="G21" s="7">
        <v>0.23</v>
      </c>
      <c r="H21" s="8">
        <f>F21*G21+F21</f>
        <v>0</v>
      </c>
    </row>
    <row r="22" spans="1:8" ht="29.25" customHeight="1">
      <c r="A22" s="31" t="s">
        <v>19</v>
      </c>
      <c r="B22" s="32"/>
      <c r="C22" s="32"/>
      <c r="D22" s="32"/>
      <c r="E22" s="33"/>
      <c r="F22" s="8">
        <f>SUM(F18:F21)</f>
        <v>0</v>
      </c>
      <c r="G22" s="2" t="s">
        <v>8</v>
      </c>
      <c r="H22" s="8">
        <f>SUM(H18:H21)</f>
        <v>0</v>
      </c>
    </row>
    <row r="23" spans="1:8" ht="29.25" customHeight="1">
      <c r="A23" s="31" t="s">
        <v>24</v>
      </c>
      <c r="B23" s="32"/>
      <c r="C23" s="32"/>
      <c r="D23" s="32"/>
      <c r="E23" s="32"/>
      <c r="F23" s="32"/>
      <c r="G23" s="33"/>
      <c r="H23" s="8">
        <f>SUM(H22)</f>
        <v>0</v>
      </c>
    </row>
    <row r="24" ht="15.75"/>
    <row r="25" ht="15.75"/>
    <row r="26" ht="15.75"/>
    <row r="27" spans="1:8" ht="34.5" customHeight="1">
      <c r="A27" s="34" t="s">
        <v>27</v>
      </c>
      <c r="B27" s="35"/>
      <c r="C27" s="35"/>
      <c r="D27" s="35"/>
      <c r="E27" s="35"/>
      <c r="F27" s="35"/>
      <c r="G27" s="35"/>
      <c r="H27" s="36"/>
    </row>
    <row r="28" spans="1:8" ht="15.75">
      <c r="A28" s="1" t="s">
        <v>18</v>
      </c>
      <c r="B28" s="1" t="s">
        <v>9</v>
      </c>
      <c r="C28" s="1" t="s">
        <v>10</v>
      </c>
      <c r="D28" s="1" t="s">
        <v>11</v>
      </c>
      <c r="E28" s="1" t="s">
        <v>12</v>
      </c>
      <c r="F28" s="1" t="s">
        <v>13</v>
      </c>
      <c r="G28" s="1" t="s">
        <v>14</v>
      </c>
      <c r="H28" s="1" t="s">
        <v>15</v>
      </c>
    </row>
    <row r="29" spans="1:8" ht="120" customHeight="1">
      <c r="A29" s="37" t="s">
        <v>31</v>
      </c>
      <c r="B29" s="38"/>
      <c r="C29" s="2" t="s">
        <v>2</v>
      </c>
      <c r="D29" s="2" t="s">
        <v>3</v>
      </c>
      <c r="E29" s="2" t="s">
        <v>28</v>
      </c>
      <c r="F29" s="2" t="s">
        <v>4</v>
      </c>
      <c r="G29" s="2" t="s">
        <v>5</v>
      </c>
      <c r="H29" s="2" t="s">
        <v>20</v>
      </c>
    </row>
    <row r="30" spans="1:8" ht="29.25" customHeight="1">
      <c r="A30" s="3" t="s">
        <v>9</v>
      </c>
      <c r="B30" s="3" t="s">
        <v>22</v>
      </c>
      <c r="C30" s="3" t="s">
        <v>0</v>
      </c>
      <c r="D30" s="4">
        <v>272325</v>
      </c>
      <c r="E30" s="5"/>
      <c r="F30" s="6">
        <f>D30*E30</f>
        <v>0</v>
      </c>
      <c r="G30" s="7">
        <v>0.23</v>
      </c>
      <c r="H30" s="8">
        <f>F30*G30+F30</f>
        <v>0</v>
      </c>
    </row>
    <row r="31" spans="1:8" ht="29.25" customHeight="1">
      <c r="A31" s="3" t="s">
        <v>10</v>
      </c>
      <c r="B31" s="3" t="s">
        <v>6</v>
      </c>
      <c r="C31" s="3" t="s">
        <v>1</v>
      </c>
      <c r="D31" s="4">
        <v>12</v>
      </c>
      <c r="E31" s="5"/>
      <c r="F31" s="6">
        <f>D31*E31</f>
        <v>0</v>
      </c>
      <c r="G31" s="7">
        <v>0.23</v>
      </c>
      <c r="H31" s="8">
        <f>F31*G31+F31</f>
        <v>0</v>
      </c>
    </row>
    <row r="32" spans="1:8" ht="29.25" customHeight="1">
      <c r="A32" s="3" t="s">
        <v>11</v>
      </c>
      <c r="B32" s="3" t="s">
        <v>7</v>
      </c>
      <c r="C32" s="3" t="s">
        <v>0</v>
      </c>
      <c r="D32" s="4">
        <v>272325</v>
      </c>
      <c r="E32" s="5"/>
      <c r="F32" s="6">
        <f>D32*E32</f>
        <v>0</v>
      </c>
      <c r="G32" s="7">
        <v>0.23</v>
      </c>
      <c r="H32" s="8">
        <f>F32*G32+F32</f>
        <v>0</v>
      </c>
    </row>
    <row r="33" spans="1:8" ht="29.25" customHeight="1">
      <c r="A33" s="3" t="s">
        <v>12</v>
      </c>
      <c r="B33" s="3" t="s">
        <v>23</v>
      </c>
      <c r="C33" s="3" t="s">
        <v>0</v>
      </c>
      <c r="D33" s="4">
        <f>176*8760</f>
        <v>1541760</v>
      </c>
      <c r="E33" s="5"/>
      <c r="F33" s="6">
        <f>D33*E33</f>
        <v>0</v>
      </c>
      <c r="G33" s="7">
        <v>0.23</v>
      </c>
      <c r="H33" s="8">
        <f>F33*G33+F33</f>
        <v>0</v>
      </c>
    </row>
    <row r="34" spans="1:8" ht="29.25" customHeight="1">
      <c r="A34" s="31" t="s">
        <v>19</v>
      </c>
      <c r="B34" s="32"/>
      <c r="C34" s="32"/>
      <c r="D34" s="32"/>
      <c r="E34" s="33"/>
      <c r="F34" s="8">
        <f>SUM(F30:F33)</f>
        <v>0</v>
      </c>
      <c r="G34" s="2" t="s">
        <v>8</v>
      </c>
      <c r="H34" s="8">
        <f>SUM(H30:H33)</f>
        <v>0</v>
      </c>
    </row>
    <row r="35" spans="1:8" ht="29.25" customHeight="1">
      <c r="A35" s="31" t="s">
        <v>24</v>
      </c>
      <c r="B35" s="32"/>
      <c r="C35" s="32"/>
      <c r="D35" s="32"/>
      <c r="E35" s="32"/>
      <c r="F35" s="32"/>
      <c r="G35" s="33"/>
      <c r="H35" s="8">
        <f>SUM(H34)</f>
        <v>0</v>
      </c>
    </row>
    <row r="36" ht="15.75"/>
    <row r="37" ht="15.75"/>
    <row r="38" ht="15.75"/>
    <row r="39" spans="1:8" ht="34.5" customHeight="1">
      <c r="A39" s="34" t="s">
        <v>34</v>
      </c>
      <c r="B39" s="35"/>
      <c r="C39" s="35"/>
      <c r="D39" s="35"/>
      <c r="E39" s="35"/>
      <c r="F39" s="35"/>
      <c r="G39" s="35"/>
      <c r="H39" s="36"/>
    </row>
    <row r="40" spans="1:8" ht="15.75">
      <c r="A40" s="1" t="s">
        <v>18</v>
      </c>
      <c r="B40" s="1" t="s">
        <v>9</v>
      </c>
      <c r="C40" s="1" t="s">
        <v>10</v>
      </c>
      <c r="D40" s="1" t="s">
        <v>11</v>
      </c>
      <c r="E40" s="1" t="s">
        <v>12</v>
      </c>
      <c r="F40" s="1" t="s">
        <v>13</v>
      </c>
      <c r="G40" s="1" t="s">
        <v>14</v>
      </c>
      <c r="H40" s="1" t="s">
        <v>15</v>
      </c>
    </row>
    <row r="41" spans="1:8" ht="120" customHeight="1">
      <c r="A41" s="37" t="s">
        <v>38</v>
      </c>
      <c r="B41" s="38"/>
      <c r="C41" s="2" t="s">
        <v>2</v>
      </c>
      <c r="D41" s="2" t="s">
        <v>3</v>
      </c>
      <c r="E41" s="2" t="s">
        <v>28</v>
      </c>
      <c r="F41" s="2" t="s">
        <v>4</v>
      </c>
      <c r="G41" s="2" t="s">
        <v>5</v>
      </c>
      <c r="H41" s="2" t="s">
        <v>20</v>
      </c>
    </row>
    <row r="42" spans="1:8" ht="29.25" customHeight="1">
      <c r="A42" s="22" t="s">
        <v>9</v>
      </c>
      <c r="B42" s="22" t="s">
        <v>22</v>
      </c>
      <c r="C42" s="22" t="s">
        <v>0</v>
      </c>
      <c r="D42" s="23">
        <v>272325</v>
      </c>
      <c r="E42" s="5"/>
      <c r="F42" s="6">
        <f>D42*E42</f>
        <v>0</v>
      </c>
      <c r="G42" s="7">
        <v>0.23</v>
      </c>
      <c r="H42" s="8">
        <f>F42*G42+F42</f>
        <v>0</v>
      </c>
    </row>
    <row r="43" spans="1:8" ht="29.25" customHeight="1">
      <c r="A43" s="22" t="s">
        <v>10</v>
      </c>
      <c r="B43" s="22" t="s">
        <v>6</v>
      </c>
      <c r="C43" s="22" t="s">
        <v>1</v>
      </c>
      <c r="D43" s="23">
        <v>12</v>
      </c>
      <c r="E43" s="5"/>
      <c r="F43" s="6">
        <f>D43*E43</f>
        <v>0</v>
      </c>
      <c r="G43" s="7">
        <v>0.23</v>
      </c>
      <c r="H43" s="8">
        <f>F43*G43+F43</f>
        <v>0</v>
      </c>
    </row>
    <row r="44" spans="1:8" ht="29.25" customHeight="1">
      <c r="A44" s="22" t="s">
        <v>11</v>
      </c>
      <c r="B44" s="22" t="s">
        <v>7</v>
      </c>
      <c r="C44" s="22" t="s">
        <v>0</v>
      </c>
      <c r="D44" s="23">
        <v>272325</v>
      </c>
      <c r="E44" s="5"/>
      <c r="F44" s="6">
        <f>D44*E44</f>
        <v>0</v>
      </c>
      <c r="G44" s="7">
        <v>0.23</v>
      </c>
      <c r="H44" s="8">
        <f>F44*G44+F44</f>
        <v>0</v>
      </c>
    </row>
    <row r="45" spans="1:8" ht="29.25" customHeight="1">
      <c r="A45" s="22" t="s">
        <v>12</v>
      </c>
      <c r="B45" s="22" t="s">
        <v>23</v>
      </c>
      <c r="C45" s="3" t="s">
        <v>0</v>
      </c>
      <c r="D45" s="23">
        <f>176*8760</f>
        <v>1541760</v>
      </c>
      <c r="E45" s="5"/>
      <c r="F45" s="6">
        <f>D45*E45</f>
        <v>0</v>
      </c>
      <c r="G45" s="7">
        <v>0.23</v>
      </c>
      <c r="H45" s="8">
        <f>F45*G45+F45</f>
        <v>0</v>
      </c>
    </row>
    <row r="46" spans="1:8" ht="29.25" customHeight="1">
      <c r="A46" s="31" t="s">
        <v>19</v>
      </c>
      <c r="B46" s="32"/>
      <c r="C46" s="32"/>
      <c r="D46" s="32"/>
      <c r="E46" s="33"/>
      <c r="F46" s="8">
        <f>SUM(F42:F45)</f>
        <v>0</v>
      </c>
      <c r="G46" s="2" t="s">
        <v>8</v>
      </c>
      <c r="H46" s="8">
        <f>SUM(H42:H45)</f>
        <v>0</v>
      </c>
    </row>
    <row r="47" spans="1:8" ht="29.25" customHeight="1">
      <c r="A47" s="31" t="s">
        <v>24</v>
      </c>
      <c r="B47" s="32"/>
      <c r="C47" s="32"/>
      <c r="D47" s="32"/>
      <c r="E47" s="32"/>
      <c r="F47" s="32"/>
      <c r="G47" s="33"/>
      <c r="H47" s="8">
        <f>SUM(H46)</f>
        <v>0</v>
      </c>
    </row>
    <row r="48" ht="15.75"/>
    <row r="49" ht="15.75"/>
    <row r="50" spans="1:8" ht="82.5" customHeight="1">
      <c r="A50" s="39" t="s">
        <v>35</v>
      </c>
      <c r="B50" s="40"/>
      <c r="C50" s="40"/>
      <c r="D50" s="40"/>
      <c r="E50" s="40"/>
      <c r="F50" s="40"/>
      <c r="G50" s="41"/>
      <c r="H50" s="21" t="s">
        <v>32</v>
      </c>
    </row>
    <row r="51" spans="1:8" ht="30" customHeight="1">
      <c r="A51" s="42"/>
      <c r="B51" s="43"/>
      <c r="C51" s="43"/>
      <c r="D51" s="43"/>
      <c r="E51" s="43"/>
      <c r="F51" s="43"/>
      <c r="G51" s="44"/>
      <c r="H51" s="20">
        <f>H11+H23+H35+H47</f>
        <v>0</v>
      </c>
    </row>
    <row r="52" ht="15.75"/>
    <row r="53" ht="15.75"/>
    <row r="54" spans="1:8" ht="51" customHeight="1">
      <c r="A54" s="24" t="s">
        <v>21</v>
      </c>
      <c r="B54" s="26"/>
      <c r="C54" s="24" t="s">
        <v>36</v>
      </c>
      <c r="D54" s="25"/>
      <c r="E54" s="25"/>
      <c r="F54" s="25"/>
      <c r="G54" s="25"/>
      <c r="H54" s="26"/>
    </row>
    <row r="55" spans="1:8" ht="48" customHeight="1">
      <c r="A55" s="27" t="s">
        <v>16</v>
      </c>
      <c r="B55" s="29"/>
      <c r="C55" s="27" t="s">
        <v>17</v>
      </c>
      <c r="D55" s="28"/>
      <c r="E55" s="28"/>
      <c r="F55" s="28"/>
      <c r="G55" s="28"/>
      <c r="H55" s="29"/>
    </row>
    <row r="56" spans="2:8" ht="15.75">
      <c r="B56" s="10"/>
      <c r="C56" s="11"/>
      <c r="D56" s="11"/>
      <c r="E56" s="11"/>
      <c r="F56" s="11"/>
      <c r="G56" s="11"/>
      <c r="H56" s="11"/>
    </row>
    <row r="57" spans="1:8" ht="48" customHeight="1" hidden="1">
      <c r="A57" s="30"/>
      <c r="B57" s="30"/>
      <c r="C57" s="30"/>
      <c r="D57" s="30"/>
      <c r="E57" s="30"/>
      <c r="F57" s="30"/>
      <c r="G57" s="30"/>
      <c r="H57" s="30"/>
    </row>
    <row r="58" ht="15.75" hidden="1">
      <c r="B58" s="15"/>
    </row>
    <row r="59" ht="15.75" hidden="1">
      <c r="B59" s="14"/>
    </row>
    <row r="60" ht="15.75" hidden="1">
      <c r="B60" s="16"/>
    </row>
    <row r="61" ht="15.75" hidden="1">
      <c r="B61" s="14"/>
    </row>
    <row r="62" ht="15.75" hidden="1">
      <c r="B62" s="16"/>
    </row>
    <row r="63" ht="15.75" hidden="1">
      <c r="B63" s="14"/>
    </row>
    <row r="64" ht="15.75" hidden="1">
      <c r="B64" s="16"/>
    </row>
    <row r="65" ht="15.75" hidden="1">
      <c r="B65" s="16"/>
    </row>
    <row r="66" ht="15.75" hidden="1">
      <c r="B66" s="14"/>
    </row>
    <row r="67" ht="15.75" hidden="1">
      <c r="B67" s="16"/>
    </row>
    <row r="68" ht="15.75" hidden="1"/>
    <row r="69" ht="15.75" hidden="1"/>
    <row r="70" ht="15.75"/>
    <row r="71" ht="15.75"/>
    <row r="72" ht="15.75"/>
    <row r="73" ht="15.75"/>
  </sheetData>
  <sheetProtection/>
  <mergeCells count="23">
    <mergeCell ref="A1:H1"/>
    <mergeCell ref="A3:H3"/>
    <mergeCell ref="A10:E10"/>
    <mergeCell ref="A5:B5"/>
    <mergeCell ref="A11:G11"/>
    <mergeCell ref="A15:H15"/>
    <mergeCell ref="A17:B17"/>
    <mergeCell ref="A22:E22"/>
    <mergeCell ref="A23:G23"/>
    <mergeCell ref="A50:G51"/>
    <mergeCell ref="A27:H27"/>
    <mergeCell ref="A29:B29"/>
    <mergeCell ref="A47:G47"/>
    <mergeCell ref="C54:H54"/>
    <mergeCell ref="C55:H55"/>
    <mergeCell ref="A57:H57"/>
    <mergeCell ref="A54:B54"/>
    <mergeCell ref="A55:B55"/>
    <mergeCell ref="A34:E34"/>
    <mergeCell ref="A35:G35"/>
    <mergeCell ref="A39:H39"/>
    <mergeCell ref="A41:B41"/>
    <mergeCell ref="A46:E4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Łukasz Zieliński</cp:lastModifiedBy>
  <cp:lastPrinted>2019-09-30T12:52:56Z</cp:lastPrinted>
  <dcterms:created xsi:type="dcterms:W3CDTF">2016-10-28T06:18:44Z</dcterms:created>
  <dcterms:modified xsi:type="dcterms:W3CDTF">2020-06-03T06:50:59Z</dcterms:modified>
  <cp:category/>
  <cp:version/>
  <cp:contentType/>
  <cp:contentStatus/>
</cp:coreProperties>
</file>